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令和元年度福祉医療機構事業報告\"/>
    </mc:Choice>
  </mc:AlternateContent>
  <bookViews>
    <workbookView xWindow="0" yWindow="0" windowWidth="20490" windowHeight="7770"/>
  </bookViews>
  <sheets>
    <sheet name="第一号第一様式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2" i="1"/>
  <c r="G40" i="1"/>
  <c r="F40" i="1"/>
  <c r="E40" i="1"/>
  <c r="G39" i="1"/>
  <c r="G38" i="1"/>
  <c r="F37" i="1"/>
  <c r="F41" i="1" s="1"/>
  <c r="E37" i="1"/>
  <c r="G37" i="1" s="1"/>
  <c r="G36" i="1"/>
  <c r="F35" i="1"/>
  <c r="E35" i="1"/>
  <c r="G35" i="1" s="1"/>
  <c r="G34" i="1"/>
  <c r="F34" i="1"/>
  <c r="E34" i="1"/>
  <c r="G33" i="1"/>
  <c r="G32" i="1"/>
  <c r="G31" i="1"/>
  <c r="G30" i="1"/>
  <c r="G29" i="1"/>
  <c r="G28" i="1"/>
  <c r="F28" i="1"/>
  <c r="E28" i="1"/>
  <c r="G27" i="1"/>
  <c r="G26" i="1"/>
  <c r="G25" i="1"/>
  <c r="G24" i="1"/>
  <c r="G23" i="1"/>
  <c r="F21" i="1"/>
  <c r="G21" i="1" s="1"/>
  <c r="E21" i="1"/>
  <c r="G20" i="1"/>
  <c r="G19" i="1"/>
  <c r="G18" i="1"/>
  <c r="G17" i="1"/>
  <c r="G16" i="1"/>
  <c r="G15" i="1"/>
  <c r="G14" i="1"/>
  <c r="F14" i="1"/>
  <c r="F22" i="1" s="1"/>
  <c r="E14" i="1"/>
  <c r="E22" i="1" s="1"/>
  <c r="G13" i="1"/>
  <c r="G12" i="1"/>
  <c r="G11" i="1"/>
  <c r="G10" i="1"/>
  <c r="G9" i="1"/>
  <c r="G8" i="1"/>
  <c r="G22" i="1" l="1"/>
  <c r="F44" i="1"/>
  <c r="F46" i="1" s="1"/>
  <c r="E41" i="1"/>
  <c r="G41" i="1" s="1"/>
  <c r="E44" i="1" l="1"/>
  <c r="G44" i="1" l="1"/>
  <c r="E46" i="1"/>
  <c r="G46" i="1" s="1"/>
</calcChain>
</file>

<file path=xl/sharedStrings.xml><?xml version="1.0" encoding="utf-8"?>
<sst xmlns="http://schemas.openxmlformats.org/spreadsheetml/2006/main" count="56" uniqueCount="52">
  <si>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</si>
  <si>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</si>
  <si>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</si>
  <si>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</si>
  <si>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</si>
  <si>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</si>
  <si>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</si>
  <si>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</si>
  <si>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</si>
  <si>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</si>
  <si>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</si>
  <si>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保育事業収入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</si>
  <si>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</si>
  <si>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</si>
  <si>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</si>
  <si>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</si>
  <si>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</si>
  <si>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</si>
  <si>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</si>
  <si>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</si>
  <si>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</si>
  <si>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</si>
  <si>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</si>
  <si>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</si>
  <si>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</si>
  <si>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</si>
  <si>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</si>
  <si>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</si>
  <si>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</si>
  <si>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</si>
  <si>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</si>
  <si>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</si>
  <si>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</si>
  <si>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</si>
  <si>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</si>
  <si>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</si>
  <si>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</si>
  <si>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</si>
  <si>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</si>
  <si>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</si>
  <si>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</si>
  <si>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</si>
  <si>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その他の活動による収入</t>
  </si>
  <si>
    <t>その他の活動収入計（７）</t>
  </si>
  <si>
    <t>積立資産支出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</si>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</sst>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9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0" fontId="7" fillId="0" borderId="3" xfId="2" applyNumberFormat="1" applyFont="1" applyFill="1" applyBorder="1" applyAlignment="1">
      <alignment vertical="center" shrinkToFit="1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/>
    </xf>
    <xf numFmtId="0" fontId="7" fillId="0" borderId="3" xfId="2" applyNumberFormat="1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NumberFormat="1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  <xf numFmtId="0" fontId="7" fillId="0" borderId="8" xfId="2" applyNumberFormat="1" applyFont="1" applyFill="1" applyBorder="1" applyAlignment="1">
      <alignment vertical="center"/>
    </xf>
    <xf numFmtId="0" fontId="7" fillId="0" borderId="9" xfId="2" applyNumberFormat="1" applyFont="1" applyFill="1" applyBorder="1" applyAlignment="1">
      <alignment vertical="center"/>
    </xf>
    <xf numFmtId="0" fontId="7" fillId="0" borderId="10" xfId="2" applyNumberFormat="1" applyFont="1" applyFill="1" applyBorder="1" applyAlignment="1">
      <alignment vertical="center" shrinkToFit="1"/>
    </xf>
    <xf numFmtId="176" fontId="9" fillId="0" borderId="10" xfId="2" applyNumberFormat="1" applyFont="1" applyFill="1" applyBorder="1" applyAlignment="1" applyProtection="1">
      <alignment vertical="center" shrinkToFit="1"/>
      <protection locked="0"/>
    </xf>
    <xf numFmtId="0" fontId="7" fillId="0" borderId="11" xfId="2" applyNumberFormat="1" applyFont="1" applyFill="1" applyBorder="1" applyAlignment="1">
      <alignment vertical="center" textRotation="255"/>
    </xf>
    <xf numFmtId="0" fontId="7" fillId="0" borderId="12" xfId="2" applyNumberFormat="1" applyFont="1" applyFill="1" applyBorder="1" applyAlignment="1">
      <alignment vertical="center"/>
    </xf>
    <xf numFmtId="0" fontId="7" fillId="0" borderId="13" xfId="2" applyNumberFormat="1" applyFont="1" applyFill="1" applyBorder="1" applyAlignment="1">
      <alignment vertical="center" shrinkToFit="1"/>
    </xf>
    <xf numFmtId="176" fontId="9" fillId="0" borderId="4" xfId="2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textRotation="255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4" xfId="2" applyNumberFormat="1" applyFont="1" applyFill="1" applyBorder="1" applyAlignment="1">
      <alignment vertical="center" textRotation="25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6"/>
  <sheetViews>
    <sheetView showGridLines="0" tabSelected="1" workbookViewId="0"/>
  </sheetViews>
  <sheetFormatPr defaultRowHeight="13.5"/>
  <cols>
    <col min="1" max="3" width="2.875" customWidth="1"/>
    <col min="4" max="4" width="51.125" customWidth="1"/>
    <col min="5" max="8" width="20.75" customWidth="1"/>
  </cols>
  <sheetData>
    <row r="1" spans="2:8">
      <c r="B1" s="1"/>
      <c r="C1" s="1"/>
      <c r="D1" s="1"/>
      <c r="E1" s="1"/>
      <c r="F1" s="1"/>
      <c r="G1" s="1"/>
      <c r="H1" s="1"/>
    </row>
    <row r="2" spans="2:8" ht="21">
      <c r="B2" s="2"/>
      <c r="C2" s="2"/>
      <c r="D2" s="2"/>
      <c r="E2" s="3"/>
      <c r="F2" s="3"/>
      <c r="G2" s="4"/>
      <c r="H2" s="4" t="s">
        <v>0</v>
      </c>
    </row>
    <row r="3" spans="2:8" ht="21">
      <c r="B3" s="33" t="s">
        <v>1</v>
      </c>
      <c r="C3" s="33"/>
      <c r="D3" s="33"/>
      <c r="E3" s="33"/>
      <c r="F3" s="33"/>
      <c r="G3" s="33"/>
      <c r="H3" s="33"/>
    </row>
    <row r="4" spans="2:8" ht="21">
      <c r="B4" s="2"/>
      <c r="C4" s="2"/>
      <c r="D4" s="2"/>
      <c r="E4" s="2"/>
      <c r="F4" s="2"/>
      <c r="G4" s="3"/>
      <c r="H4" s="3"/>
    </row>
    <row r="5" spans="2:8" ht="21">
      <c r="B5" s="34" t="s">
        <v>2</v>
      </c>
      <c r="C5" s="34"/>
      <c r="D5" s="34"/>
      <c r="E5" s="34"/>
      <c r="F5" s="34"/>
      <c r="G5" s="34"/>
      <c r="H5" s="34"/>
    </row>
    <row r="6" spans="2:8" ht="15.75">
      <c r="B6" s="5"/>
      <c r="C6" s="5"/>
      <c r="D6" s="5"/>
      <c r="E6" s="5"/>
      <c r="F6" s="3"/>
      <c r="G6" s="3"/>
      <c r="H6" s="5" t="s">
        <v>3</v>
      </c>
    </row>
    <row r="7" spans="2:8" ht="14.25">
      <c r="B7" s="35" t="s">
        <v>4</v>
      </c>
      <c r="C7" s="35"/>
      <c r="D7" s="35"/>
      <c r="E7" s="6" t="s">
        <v>5</v>
      </c>
      <c r="F7" s="6" t="s">
        <v>6</v>
      </c>
      <c r="G7" s="6" t="s">
        <v>7</v>
      </c>
      <c r="H7" s="6" t="s">
        <v>8</v>
      </c>
    </row>
    <row r="8" spans="2:8" ht="14.25">
      <c r="B8" s="36" t="s">
        <v>9</v>
      </c>
      <c r="C8" s="36" t="s">
        <v>10</v>
      </c>
      <c r="D8" s="7" t="s">
        <v>11</v>
      </c>
      <c r="E8" s="8"/>
      <c r="F8" s="9">
        <v>248228720</v>
      </c>
      <c r="G8" s="9">
        <f>E8-F8</f>
        <v>-248228720</v>
      </c>
      <c r="H8" s="9"/>
    </row>
    <row r="9" spans="2:8" ht="14.25">
      <c r="B9" s="37"/>
      <c r="C9" s="37"/>
      <c r="D9" s="10" t="s">
        <v>12</v>
      </c>
      <c r="E9" s="11"/>
      <c r="F9" s="12">
        <v>0</v>
      </c>
      <c r="G9" s="12">
        <f t="shared" ref="G9:G46" si="0">E9-F9</f>
        <v>0</v>
      </c>
      <c r="H9" s="12"/>
    </row>
    <row r="10" spans="2:8" ht="14.25">
      <c r="B10" s="37"/>
      <c r="C10" s="37"/>
      <c r="D10" s="10" t="s">
        <v>13</v>
      </c>
      <c r="E10" s="11"/>
      <c r="F10" s="12">
        <v>0</v>
      </c>
      <c r="G10" s="12">
        <f t="shared" si="0"/>
        <v>0</v>
      </c>
      <c r="H10" s="12"/>
    </row>
    <row r="11" spans="2:8" ht="14.25">
      <c r="B11" s="37"/>
      <c r="C11" s="37"/>
      <c r="D11" s="10" t="s">
        <v>14</v>
      </c>
      <c r="E11" s="11"/>
      <c r="F11" s="12">
        <v>10516</v>
      </c>
      <c r="G11" s="12">
        <f t="shared" si="0"/>
        <v>-10516</v>
      </c>
      <c r="H11" s="12"/>
    </row>
    <row r="12" spans="2:8" ht="14.25">
      <c r="B12" s="37"/>
      <c r="C12" s="37"/>
      <c r="D12" s="10" t="s">
        <v>15</v>
      </c>
      <c r="E12" s="11"/>
      <c r="F12" s="12">
        <v>2979082</v>
      </c>
      <c r="G12" s="12">
        <f t="shared" si="0"/>
        <v>-2979082</v>
      </c>
      <c r="H12" s="12"/>
    </row>
    <row r="13" spans="2:8" ht="14.25">
      <c r="B13" s="37"/>
      <c r="C13" s="37"/>
      <c r="D13" s="10" t="s">
        <v>16</v>
      </c>
      <c r="E13" s="13"/>
      <c r="F13" s="12">
        <v>0</v>
      </c>
      <c r="G13" s="12">
        <f t="shared" si="0"/>
        <v>0</v>
      </c>
      <c r="H13" s="12"/>
    </row>
    <row r="14" spans="2:8" ht="14.25">
      <c r="B14" s="37"/>
      <c r="C14" s="38"/>
      <c r="D14" s="14" t="s">
        <v>17</v>
      </c>
      <c r="E14" s="15">
        <f>+E8+E9+E10+E11+E12+E13</f>
        <v>0</v>
      </c>
      <c r="F14" s="16">
        <f>+F8+F9+F10+F11+F12+F13</f>
        <v>251218318</v>
      </c>
      <c r="G14" s="16">
        <f t="shared" si="0"/>
        <v>-251218318</v>
      </c>
      <c r="H14" s="16"/>
    </row>
    <row r="15" spans="2:8" ht="14.25">
      <c r="B15" s="37"/>
      <c r="C15" s="36" t="s">
        <v>18</v>
      </c>
      <c r="D15" s="10" t="s">
        <v>19</v>
      </c>
      <c r="E15" s="8"/>
      <c r="F15" s="12">
        <v>189551491</v>
      </c>
      <c r="G15" s="12">
        <f t="shared" si="0"/>
        <v>-189551491</v>
      </c>
      <c r="H15" s="12"/>
    </row>
    <row r="16" spans="2:8" ht="14.25">
      <c r="B16" s="37"/>
      <c r="C16" s="37"/>
      <c r="D16" s="10" t="s">
        <v>20</v>
      </c>
      <c r="E16" s="11"/>
      <c r="F16" s="12">
        <v>27125806</v>
      </c>
      <c r="G16" s="12">
        <f t="shared" si="0"/>
        <v>-27125806</v>
      </c>
      <c r="H16" s="12"/>
    </row>
    <row r="17" spans="2:8" ht="14.25">
      <c r="B17" s="37"/>
      <c r="C17" s="37"/>
      <c r="D17" s="10" t="s">
        <v>21</v>
      </c>
      <c r="E17" s="11"/>
      <c r="F17" s="12">
        <v>11015493</v>
      </c>
      <c r="G17" s="12">
        <f t="shared" si="0"/>
        <v>-11015493</v>
      </c>
      <c r="H17" s="12"/>
    </row>
    <row r="18" spans="2:8" ht="14.25">
      <c r="B18" s="37"/>
      <c r="C18" s="37"/>
      <c r="D18" s="10" t="s">
        <v>22</v>
      </c>
      <c r="E18" s="11"/>
      <c r="F18" s="12">
        <v>147490</v>
      </c>
      <c r="G18" s="12">
        <f t="shared" si="0"/>
        <v>-147490</v>
      </c>
      <c r="H18" s="12"/>
    </row>
    <row r="19" spans="2:8" ht="14.25">
      <c r="B19" s="37"/>
      <c r="C19" s="37"/>
      <c r="D19" s="10" t="s">
        <v>23</v>
      </c>
      <c r="E19" s="11"/>
      <c r="F19" s="12">
        <v>0</v>
      </c>
      <c r="G19" s="12">
        <f t="shared" si="0"/>
        <v>0</v>
      </c>
      <c r="H19" s="12"/>
    </row>
    <row r="20" spans="2:8" ht="14.25">
      <c r="B20" s="37"/>
      <c r="C20" s="37"/>
      <c r="D20" s="10" t="s">
        <v>24</v>
      </c>
      <c r="E20" s="13"/>
      <c r="F20" s="12">
        <v>0</v>
      </c>
      <c r="G20" s="12">
        <f t="shared" si="0"/>
        <v>0</v>
      </c>
      <c r="H20" s="12"/>
    </row>
    <row r="21" spans="2:8" ht="14.25">
      <c r="B21" s="37"/>
      <c r="C21" s="38"/>
      <c r="D21" s="14" t="s">
        <v>25</v>
      </c>
      <c r="E21" s="15">
        <f>+E15+E16+E17+E18+E19+E20</f>
        <v>0</v>
      </c>
      <c r="F21" s="16">
        <f>+F15+F16+F17+F18+F19+F20</f>
        <v>227840280</v>
      </c>
      <c r="G21" s="16">
        <f t="shared" si="0"/>
        <v>-227840280</v>
      </c>
      <c r="H21" s="16"/>
    </row>
    <row r="22" spans="2:8" ht="14.25">
      <c r="B22" s="38"/>
      <c r="C22" s="17" t="s">
        <v>26</v>
      </c>
      <c r="D22" s="18"/>
      <c r="E22" s="15">
        <f xml:space="preserve"> +E14 - E21</f>
        <v>0</v>
      </c>
      <c r="F22" s="19">
        <f xml:space="preserve"> +F14 - F21</f>
        <v>23378038</v>
      </c>
      <c r="G22" s="19">
        <f t="shared" si="0"/>
        <v>-23378038</v>
      </c>
      <c r="H22" s="19"/>
    </row>
    <row r="23" spans="2:8" ht="14.25">
      <c r="B23" s="36" t="s">
        <v>27</v>
      </c>
      <c r="C23" s="36" t="s">
        <v>10</v>
      </c>
      <c r="D23" s="10" t="s">
        <v>28</v>
      </c>
      <c r="E23" s="8"/>
      <c r="F23" s="12">
        <v>0</v>
      </c>
      <c r="G23" s="12">
        <f t="shared" si="0"/>
        <v>0</v>
      </c>
      <c r="H23" s="12"/>
    </row>
    <row r="24" spans="2:8" ht="14.25">
      <c r="B24" s="37"/>
      <c r="C24" s="37"/>
      <c r="D24" s="10" t="s">
        <v>29</v>
      </c>
      <c r="E24" s="11"/>
      <c r="F24" s="12">
        <v>0</v>
      </c>
      <c r="G24" s="12">
        <f t="shared" si="0"/>
        <v>0</v>
      </c>
      <c r="H24" s="12"/>
    </row>
    <row r="25" spans="2:8" ht="14.25">
      <c r="B25" s="37"/>
      <c r="C25" s="37"/>
      <c r="D25" s="10" t="s">
        <v>30</v>
      </c>
      <c r="E25" s="11"/>
      <c r="F25" s="12">
        <v>0</v>
      </c>
      <c r="G25" s="12">
        <f t="shared" si="0"/>
        <v>0</v>
      </c>
      <c r="H25" s="12"/>
    </row>
    <row r="26" spans="2:8" ht="14.25">
      <c r="B26" s="37"/>
      <c r="C26" s="37"/>
      <c r="D26" s="10" t="s">
        <v>31</v>
      </c>
      <c r="E26" s="11"/>
      <c r="F26" s="12">
        <v>0</v>
      </c>
      <c r="G26" s="12">
        <f t="shared" si="0"/>
        <v>0</v>
      </c>
      <c r="H26" s="12"/>
    </row>
    <row r="27" spans="2:8" ht="14.25">
      <c r="B27" s="37"/>
      <c r="C27" s="37"/>
      <c r="D27" s="10" t="s">
        <v>32</v>
      </c>
      <c r="E27" s="13"/>
      <c r="F27" s="12">
        <v>0</v>
      </c>
      <c r="G27" s="12">
        <f t="shared" si="0"/>
        <v>0</v>
      </c>
      <c r="H27" s="12"/>
    </row>
    <row r="28" spans="2:8" ht="14.25">
      <c r="B28" s="37"/>
      <c r="C28" s="38"/>
      <c r="D28" s="14" t="s">
        <v>33</v>
      </c>
      <c r="E28" s="15">
        <f>+E23+E24+E25+E26+E27</f>
        <v>0</v>
      </c>
      <c r="F28" s="16">
        <f>+F23+F24+F25+F26+F27</f>
        <v>0</v>
      </c>
      <c r="G28" s="16">
        <f t="shared" si="0"/>
        <v>0</v>
      </c>
      <c r="H28" s="16"/>
    </row>
    <row r="29" spans="2:8" ht="14.25">
      <c r="B29" s="37"/>
      <c r="C29" s="36" t="s">
        <v>18</v>
      </c>
      <c r="D29" s="10" t="s">
        <v>34</v>
      </c>
      <c r="E29" s="8"/>
      <c r="F29" s="12">
        <v>4812000</v>
      </c>
      <c r="G29" s="12">
        <f t="shared" si="0"/>
        <v>-4812000</v>
      </c>
      <c r="H29" s="12"/>
    </row>
    <row r="30" spans="2:8" ht="14.25">
      <c r="B30" s="37"/>
      <c r="C30" s="37"/>
      <c r="D30" s="10" t="s">
        <v>35</v>
      </c>
      <c r="E30" s="11"/>
      <c r="F30" s="12">
        <v>1423080</v>
      </c>
      <c r="G30" s="12">
        <f t="shared" si="0"/>
        <v>-1423080</v>
      </c>
      <c r="H30" s="12"/>
    </row>
    <row r="31" spans="2:8" ht="14.25">
      <c r="B31" s="37"/>
      <c r="C31" s="37"/>
      <c r="D31" s="10" t="s">
        <v>36</v>
      </c>
      <c r="E31" s="11"/>
      <c r="F31" s="12">
        <v>0</v>
      </c>
      <c r="G31" s="12">
        <f t="shared" si="0"/>
        <v>0</v>
      </c>
      <c r="H31" s="12"/>
    </row>
    <row r="32" spans="2:8" ht="14.25">
      <c r="B32" s="37"/>
      <c r="C32" s="37"/>
      <c r="D32" s="10" t="s">
        <v>37</v>
      </c>
      <c r="E32" s="11"/>
      <c r="F32" s="12">
        <v>358792</v>
      </c>
      <c r="G32" s="12">
        <f t="shared" si="0"/>
        <v>-358792</v>
      </c>
      <c r="H32" s="12"/>
    </row>
    <row r="33" spans="2:8" ht="14.25">
      <c r="B33" s="37"/>
      <c r="C33" s="37"/>
      <c r="D33" s="10" t="s">
        <v>38</v>
      </c>
      <c r="E33" s="13"/>
      <c r="F33" s="12">
        <v>0</v>
      </c>
      <c r="G33" s="12">
        <f t="shared" si="0"/>
        <v>0</v>
      </c>
      <c r="H33" s="12"/>
    </row>
    <row r="34" spans="2:8" ht="14.25">
      <c r="B34" s="37"/>
      <c r="C34" s="38"/>
      <c r="D34" s="14" t="s">
        <v>39</v>
      </c>
      <c r="E34" s="15">
        <f>+E29+E30+E31+E32+E33</f>
        <v>0</v>
      </c>
      <c r="F34" s="16">
        <f>+F29+F30+F31+F32+F33</f>
        <v>6593872</v>
      </c>
      <c r="G34" s="16">
        <f t="shared" si="0"/>
        <v>-6593872</v>
      </c>
      <c r="H34" s="16"/>
    </row>
    <row r="35" spans="2:8" ht="14.25">
      <c r="B35" s="38"/>
      <c r="C35" s="20" t="s">
        <v>40</v>
      </c>
      <c r="D35" s="18"/>
      <c r="E35" s="15">
        <f xml:space="preserve"> +E28 - E34</f>
        <v>0</v>
      </c>
      <c r="F35" s="19">
        <f xml:space="preserve"> +F28 - F34</f>
        <v>-6593872</v>
      </c>
      <c r="G35" s="19">
        <f t="shared" si="0"/>
        <v>6593872</v>
      </c>
      <c r="H35" s="19"/>
    </row>
    <row r="36" spans="2:8" ht="14.25">
      <c r="B36" s="36" t="s">
        <v>41</v>
      </c>
      <c r="C36" s="36" t="s">
        <v>10</v>
      </c>
      <c r="D36" s="10" t="s">
        <v>42</v>
      </c>
      <c r="E36" s="15"/>
      <c r="F36" s="12">
        <v>0</v>
      </c>
      <c r="G36" s="12">
        <f t="shared" si="0"/>
        <v>0</v>
      </c>
      <c r="H36" s="12"/>
    </row>
    <row r="37" spans="2:8" ht="14.25">
      <c r="B37" s="37"/>
      <c r="C37" s="38"/>
      <c r="D37" s="14" t="s">
        <v>43</v>
      </c>
      <c r="E37" s="15">
        <f>+E36</f>
        <v>0</v>
      </c>
      <c r="F37" s="16">
        <f>+F36</f>
        <v>0</v>
      </c>
      <c r="G37" s="16">
        <f t="shared" si="0"/>
        <v>0</v>
      </c>
      <c r="H37" s="16"/>
    </row>
    <row r="38" spans="2:8" ht="14.25">
      <c r="B38" s="37"/>
      <c r="C38" s="36" t="s">
        <v>18</v>
      </c>
      <c r="D38" s="10" t="s">
        <v>44</v>
      </c>
      <c r="E38" s="8"/>
      <c r="F38" s="12">
        <v>11500000</v>
      </c>
      <c r="G38" s="12">
        <f t="shared" si="0"/>
        <v>-11500000</v>
      </c>
      <c r="H38" s="12"/>
    </row>
    <row r="39" spans="2:8" ht="14.25">
      <c r="B39" s="37"/>
      <c r="C39" s="37"/>
      <c r="D39" s="21" t="s">
        <v>45</v>
      </c>
      <c r="E39" s="13"/>
      <c r="F39" s="22">
        <v>0</v>
      </c>
      <c r="G39" s="22">
        <f t="shared" si="0"/>
        <v>0</v>
      </c>
      <c r="H39" s="22"/>
    </row>
    <row r="40" spans="2:8" ht="14.25">
      <c r="B40" s="37"/>
      <c r="C40" s="38"/>
      <c r="D40" s="23" t="s">
        <v>46</v>
      </c>
      <c r="E40" s="15">
        <f>+E38+E39</f>
        <v>0</v>
      </c>
      <c r="F40" s="24">
        <f>+F38+F39</f>
        <v>11500000</v>
      </c>
      <c r="G40" s="24">
        <f t="shared" si="0"/>
        <v>-11500000</v>
      </c>
      <c r="H40" s="24"/>
    </row>
    <row r="41" spans="2:8" ht="14.25">
      <c r="B41" s="38"/>
      <c r="C41" s="20" t="s">
        <v>47</v>
      </c>
      <c r="D41" s="18"/>
      <c r="E41" s="15">
        <f xml:space="preserve"> +E37 - E40</f>
        <v>0</v>
      </c>
      <c r="F41" s="19">
        <f xml:space="preserve"> +F37 - F40</f>
        <v>-11500000</v>
      </c>
      <c r="G41" s="19">
        <f t="shared" si="0"/>
        <v>11500000</v>
      </c>
      <c r="H41" s="19"/>
    </row>
    <row r="42" spans="2:8" ht="14.25">
      <c r="B42" s="25" t="s">
        <v>48</v>
      </c>
      <c r="C42" s="26"/>
      <c r="D42" s="27"/>
      <c r="E42" s="8"/>
      <c r="F42" s="28"/>
      <c r="G42" s="28">
        <f>E42 + E43</f>
        <v>0</v>
      </c>
      <c r="H42" s="28"/>
    </row>
    <row r="43" spans="2:8" ht="14.25">
      <c r="B43" s="29"/>
      <c r="C43" s="30"/>
      <c r="D43" s="31"/>
      <c r="E43" s="13"/>
      <c r="F43" s="32"/>
      <c r="G43" s="32"/>
      <c r="H43" s="32"/>
    </row>
    <row r="44" spans="2:8" ht="14.25">
      <c r="B44" s="20" t="s">
        <v>49</v>
      </c>
      <c r="C44" s="17"/>
      <c r="D44" s="18"/>
      <c r="E44" s="15">
        <f xml:space="preserve"> +E22 +E35 +E41 - (E42 + E43)</f>
        <v>0</v>
      </c>
      <c r="F44" s="19">
        <f xml:space="preserve"> +F22 +F35 +F41 - (F42 + F43)</f>
        <v>5284166</v>
      </c>
      <c r="G44" s="19">
        <f t="shared" si="0"/>
        <v>-5284166</v>
      </c>
      <c r="H44" s="19"/>
    </row>
    <row r="45" spans="2:8" ht="14.25">
      <c r="B45" s="20" t="s">
        <v>50</v>
      </c>
      <c r="C45" s="17"/>
      <c r="D45" s="18"/>
      <c r="E45" s="15"/>
      <c r="F45" s="19">
        <v>21479565</v>
      </c>
      <c r="G45" s="19">
        <f t="shared" si="0"/>
        <v>-21479565</v>
      </c>
      <c r="H45" s="19"/>
    </row>
    <row r="46" spans="2:8" ht="14.25">
      <c r="B46" s="20" t="s">
        <v>51</v>
      </c>
      <c r="C46" s="17"/>
      <c r="D46" s="18"/>
      <c r="E46" s="15">
        <f xml:space="preserve"> +E44 +E45</f>
        <v>0</v>
      </c>
      <c r="F46" s="19">
        <f xml:space="preserve"> +F44 +F45</f>
        <v>26763731</v>
      </c>
      <c r="G46" s="19">
        <f t="shared" si="0"/>
        <v>-26763731</v>
      </c>
      <c r="H46" s="19"/>
    </row>
  </sheetData>
  <mergeCells count="12">
    <mergeCell ref="B23:B35"/>
    <mergeCell ref="C23:C28"/>
    <mergeCell ref="C29:C34"/>
    <mergeCell ref="B36:B41"/>
    <mergeCell ref="C36:C37"/>
    <mergeCell ref="C38:C40"/>
    <mergeCell ref="B3:H3"/>
    <mergeCell ref="B5:H5"/>
    <mergeCell ref="B7:D7"/>
    <mergeCell ref="B8:B22"/>
    <mergeCell ref="C8:C14"/>
    <mergeCell ref="C15:C21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第一号第一様式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2019-06-28T01:15:20Z</dcterms:created>
  <dcterms:modified xsi:type="dcterms:W3CDTF">2019-08-20T00:06:14Z</dcterms:modified>
</cp:coreProperties>
</file>